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xr:revisionPtr revIDLastSave="0" documentId="8_{2FADF21E-A950-4BEC-B008-FEC703618B72}" xr6:coauthVersionLast="47" xr6:coauthVersionMax="47" xr10:uidLastSave="{00000000-0000-0000-0000-000000000000}"/>
  <bookViews>
    <workbookView xWindow="0" yWindow="0" windowWidth="0" windowHeight="0" xr2:uid="{00000000-000D-0000-FFFF-FFFF00000000}"/>
  </bookViews>
  <sheets>
    <sheet name="Equity Calculator" sheetId="1" r:id="rId1"/>
  </sheets>
  <definedNames>
    <definedName name="_xlnm.Print_Area" localSheetId="0">'Equity Calculator'!$B$2:$D$26</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C13" i="1"/>
  <c r="C12" i="1"/>
  <c r="C16" i="1" l="1"/>
  <c r="C15" i="1"/>
  <c r="C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365 Copilot</author>
  </authors>
  <commentList>
    <comment ref="C8" authorId="0" shapeId="0" xr:uid="{00000000-0006-0000-0000-000001000000}">
      <text>
        <r>
          <rPr>
            <sz val="11"/>
            <color theme="1"/>
            <rFont val="Calibri"/>
            <family val="2"/>
            <scheme val="minor"/>
          </rPr>
          <t>This is a user-controlled assumption, not a promise of lending. RBNZ LVR settings and each bank’s lending criteria can differ. Source: https://www.rbnz.govt.nz/regulation-and-supervision/oversight-of-banks/standards-and-requirements-for-banks/macroprudential-policy/loan-to-value-ratio-restrictions</t>
        </r>
      </text>
    </comment>
  </commentList>
</comments>
</file>

<file path=xl/sharedStrings.xml><?xml version="1.0" encoding="utf-8"?>
<sst xmlns="http://schemas.openxmlformats.org/spreadsheetml/2006/main" count="24" uniqueCount="24">
  <si>
    <t>NZ Property Equity Calculator</t>
  </si>
  <si>
    <t>Estimate total equity, current LVR and potential usable equity.</t>
  </si>
  <si>
    <t>YOUR INPUTS</t>
  </si>
  <si>
    <t>Property value</t>
  </si>
  <si>
    <t>Enter a realistic current value, not an expected future value.</t>
  </si>
  <si>
    <t>Current mortgage balance</t>
  </si>
  <si>
    <t>Enter total debt secured against the property.</t>
  </si>
  <si>
    <t>Maximum lending LVR</t>
  </si>
  <si>
    <t>Editable assumption. Use the ratio advised by your lender or mortgage adviser.</t>
  </si>
  <si>
    <t>RESULTS</t>
  </si>
  <si>
    <t>Total equity</t>
  </si>
  <si>
    <t>Property value less current mortgage</t>
  </si>
  <si>
    <t>Current LVR</t>
  </si>
  <si>
    <t>Mortgage divided by property value</t>
  </si>
  <si>
    <t>Maximum lending at selected LVR</t>
  </si>
  <si>
    <t>Property value multiplied by selected LVR</t>
  </si>
  <si>
    <t>Potential usable equity</t>
  </si>
  <si>
    <t>Maximum lending less current mortgage, floored at zero</t>
  </si>
  <si>
    <t>Equity buffer above selected limit</t>
  </si>
  <si>
    <t>Equity retained at the selected LVR</t>
  </si>
  <si>
    <t>Indicative position</t>
  </si>
  <si>
    <t>IMPORTANT</t>
  </si>
  <si>
    <t>This calculator provides an estimate only. Usable equity is not the same as borrowing capacity. Banks also assess income, expenses, existing commitments, servicing, security, loan purpose and their own lending criteria. Obtain lending, legal and tax advice before acting.</t>
  </si>
  <si>
    <t>How to use: replace the three yellow input cells. The results update automatically in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</si>
</sst>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
  </numFmts>
  <fonts count="11">
    <font>
      <sz val="11"/>
      <color theme="1"/>
      <name val="Calibri"/>
      <family val="2"/>
      <scheme val="minor"/>
    </font>
    <font>
      <b/>
      <sz val="20"/>
      <color rgb="FFFFFFFF"/>
      <name val="Aptos Display"/>
    </font>
    <font>
      <i/>
      <sz val="10"/>
      <color rgb="FF666666"/>
      <name val="Aptos"/>
    </font>
    <font>
      <b/>
      <sz val="11"/>
      <color rgb="FFFFFFFF"/>
      <name val="Calibri"/>
    </font>
    <font>
      <b/>
      <sz val="11"/>
      <color rgb="FF0000FF"/>
      <name val="Calibri"/>
    </font>
    <font>
      <sz val="9"/>
      <color rgb="FF666666"/>
      <name val="Calibri"/>
    </font>
    <font>
      <b/>
      <sz val="11"/>
      <color rgb="FF000000"/>
      <name val="Calibri"/>
    </font>
    <font>
      <sz val="11"/>
      <color rgb="FF000000"/>
      <name val="Calibri"/>
    </font>
    <font>
      <b/>
      <sz val="11"/>
      <name val="Calibri"/>
    </font>
    <font>
      <sz val="10"/>
      <color rgb="FF7F6000"/>
      <name val="Calibri"/>
    </font>
    <font>
      <i/>
      <sz val="9"/>
      <color rgb="FF666666"/>
      <name val="Calibri"/>
    </font>
  </fonts>
  <fills count="8">
    <fill>
      <patternFill patternType="none"/>
    </fill>
    <fill>
      <patternFill patternType="gray125"/>
    </fill>
    <fill>
      <patternFill patternType="solid">
        <fgColor rgb="FF17365D"/>
      </patternFill>
    </fill>
    <fill>
      <patternFill patternType="solid">
        <fgColor rgb="FFFFF2CC"/>
      </patternFill>
    </fill>
    <fill>
      <patternFill patternType="solid">
        <fgColor rgb="FFE2F0D9"/>
      </patternFill>
    </fill>
    <fill>
      <patternFill patternType="solid">
        <fgColor rgb="FFD9EAF7"/>
      </patternFill>
    </fill>
    <fill>
      <patternFill patternType="solid">
        <fgColor rgb="FFFCE4D6"/>
      </patternFill>
    </fill>
    <fill>
      <patternFill patternType="solid">
        <fgColor rgb="FFC55A11"/>
      </patternFill>
    </fill>
  </fills>
  <borders count="3">
    <border>
      <left/>
      <right/>
      <top/>
      <bottom/>
      <diagonal/>
    </border>
    <border>
      <left style="thin">
        <color rgb="FFB7B7B7"/>
      </left>
      <right style="thin">
        <color rgb="FFB7B7B7"/>
      </right>
      <top style="thin">
        <color rgb="FFB7B7B7"/>
      </top>
      <bottom style="thin">
        <color rgb="FFB7B7B7"/>
      </bottom>
      <diagonal/>
    </border>
    <border>
      <left/>
      <right/>
      <top/>
      <bottom style="thin">
        <color rgb="FFB7B7B7"/>
      </bottom>
      <diagonal/>
    </border>
  </borders>
  <cellStyleXfs count="1">
    <xf numFmtId="0" fontId="0" fillId="0" borderId="0"/>
  </cellStyleXfs>
  <cellXfs count="16">
    <xf numFmtId="0" fontId="0" fillId="0" borderId="0" xfId="0"/>
    <xf numFmtId="164" fontId="4" fillId="3" borderId="1" xfId="0" applyNumberFormat="1" applyFont="1" applyFill="1" applyBorder="1" applyProtection="1">
      <protection locked="0"/>
    </xf>
    <xf numFmtId="0" fontId="5" fillId="0" borderId="0" xfId="0" applyFont="1" applyAlignment="1">
      <alignment vertical="top" wrapText="1"/>
    </xf>
    <xf numFmtId="165" fontId="4" fillId="3" borderId="1" xfId="0" applyNumberFormat="1" applyFont="1" applyFill="1" applyBorder="1" applyProtection="1">
      <protection locked="0"/>
    </xf>
    <xf numFmtId="164" fontId="6" fillId="4" borderId="2" xfId="0" applyNumberFormat="1" applyFont="1" applyFill="1" applyBorder="1"/>
    <xf numFmtId="0" fontId="5" fillId="0" borderId="0" xfId="0" applyFont="1" applyAlignment="1">
      <alignment wrapText="1"/>
    </xf>
    <xf numFmtId="165" fontId="7" fillId="5" borderId="2" xfId="0" applyNumberFormat="1" applyFont="1" applyFill="1" applyBorder="1"/>
    <xf numFmtId="164" fontId="7" fillId="5" borderId="2" xfId="0" applyNumberFormat="1" applyFont="1" applyFill="1" applyBorder="1"/>
    <xf numFmtId="0" fontId="8" fillId="6" borderId="0" xfId="0" applyFont="1" applyFill="1" applyAlignment="1">
      <alignment wrapText="1"/>
    </xf>
    <xf numFmtId="0" fontId="2" fillId="0" borderId="0" xfId="0" applyFont="1" applyAlignment="1">
      <alignment wrapText="1"/>
    </xf>
    <xf numFmtId="0" fontId="9" fillId="3" borderId="1" xfId="0" applyFont="1" applyFill="1" applyBorder="1" applyAlignment="1">
      <alignment vertical="top" wrapText="1"/>
    </xf>
    <xf numFmtId="0" fontId="1" fillId="2" borderId="0" xfId="0" applyFont="1" applyFill="1" applyAlignment="1">
      <alignment horizontal="left" vertical="center"/>
    </xf>
    <xf numFmtId="0" fontId="0" fillId="0" borderId="0" xfId="0" applyAlignment="1"/>
    <xf numFmtId="0" fontId="3" fillId="2" borderId="0" xfId="0" applyFont="1" applyFill="1" applyAlignment="1"/>
    <xf numFmtId="0" fontId="3" fillId="7" borderId="0" xfId="0" applyFont="1" applyFill="1" applyAlignment="1"/>
    <xf numFmtId="0" fontId="10" fillId="0" borderId="0" xfId="0" applyFont="1" applyAlignment="1"/>
  </cellXfs>
  <cellStyles count="1">
    <cellStyle name="Normal" xfId="0" builtinId="0"/>
  </cellStyles>
  <dxfs count="1">
    <dxf>
      <fill>
        <patternFill patternType="solid">
          <fgColor rgb="FFF4CC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D26"/>
  <sheetViews>
    <sheetView showGridLines="0" tabSelected="1" workbookViewId="0">
      <pane ySplit="4" topLeftCell="A5" activePane="bottomLeft" state="frozen"/>
      <selection pane="bottomLeft"/>
    </sheetView>
  </sheetViews>
  <sheetFormatPr defaultRowHeight="15"/>
  <cols>
    <col min="1" max="1" width="3" customWidth="1"/>
    <col min="2" max="2" width="34" customWidth="1"/>
    <col min="3" max="4" width="18" customWidth="1"/>
    <col min="5" max="5" width="3" customWidth="1"/>
  </cols>
  <sheetData>
    <row r="2" spans="2:4" ht="33.950000000000003" customHeight="1">
      <c r="B2" s="11" t="s">
        <v>0</v>
      </c>
      <c r="C2" s="12"/>
      <c r="D2" s="12"/>
    </row>
    <row r="3" spans="2:4">
      <c r="B3" s="9" t="s">
        <v>1</v>
      </c>
      <c r="C3" s="12"/>
      <c r="D3" s="12"/>
    </row>
    <row r="5" spans="2:4">
      <c r="B5" s="13" t="s">
        <v>2</v>
      </c>
      <c r="C5" s="12"/>
      <c r="D5" s="12"/>
    </row>
    <row r="6" spans="2:4">
      <c r="B6" t="s">
        <v>3</v>
      </c>
      <c r="C6" s="1">
        <v>1200000</v>
      </c>
      <c r="D6" s="2" t="s">
        <v>4</v>
      </c>
    </row>
    <row r="7" spans="2:4">
      <c r="B7" t="s">
        <v>5</v>
      </c>
      <c r="C7" s="1">
        <v>700000</v>
      </c>
      <c r="D7" s="2" t="s">
        <v>6</v>
      </c>
    </row>
    <row r="8" spans="2:4">
      <c r="B8" t="s">
        <v>7</v>
      </c>
      <c r="C8" s="3">
        <v>0.8</v>
      </c>
      <c r="D8" s="2" t="s">
        <v>8</v>
      </c>
    </row>
    <row r="11" spans="2:4">
      <c r="B11" s="13" t="s">
        <v>9</v>
      </c>
      <c r="C11" s="12"/>
      <c r="D11" s="12"/>
    </row>
    <row r="12" spans="2:4">
      <c r="B12" t="s">
        <v>10</v>
      </c>
      <c r="C12" s="4">
        <f>C6-C7</f>
        <v>500000</v>
      </c>
      <c r="D12" s="5" t="s">
        <v>11</v>
      </c>
    </row>
    <row r="13" spans="2:4">
      <c r="B13" t="s">
        <v>12</v>
      </c>
      <c r="C13" s="6">
        <f>IFERROR(C7/C6,0)</f>
        <v>0.58333333333333337</v>
      </c>
      <c r="D13" s="5" t="s">
        <v>13</v>
      </c>
    </row>
    <row r="14" spans="2:4">
      <c r="B14" t="s">
        <v>14</v>
      </c>
      <c r="C14" s="7">
        <f>C6*C8</f>
        <v>960000</v>
      </c>
      <c r="D14" s="5" t="s">
        <v>15</v>
      </c>
    </row>
    <row r="15" spans="2:4">
      <c r="B15" t="s">
        <v>16</v>
      </c>
      <c r="C15" s="4">
        <f>MAX(0,C14-C7)</f>
        <v>260000</v>
      </c>
      <c r="D15" s="5" t="s">
        <v>17</v>
      </c>
    </row>
    <row r="16" spans="2:4">
      <c r="B16" t="s">
        <v>18</v>
      </c>
      <c r="C16" s="7">
        <f>C6-C14</f>
        <v>240000</v>
      </c>
      <c r="D16" s="5" t="s">
        <v>19</v>
      </c>
    </row>
    <row r="18" spans="2:4">
      <c r="B18" t="s">
        <v>20</v>
      </c>
      <c r="C18" s="8" t="str">
        <f>IF(C6&lt;=0,"Enter a property value",IF(C7&gt;C6,"Negative equity",IF(C15&gt;0,"Potential lending headroom","No usable equity at selected LVR")))</f>
        <v>Potential lending headroom</v>
      </c>
    </row>
    <row r="21" spans="2:4">
      <c r="B21" s="14" t="s">
        <v>21</v>
      </c>
      <c r="C21" s="12"/>
      <c r="D21" s="12"/>
    </row>
    <row r="22" spans="2:4">
      <c r="B22" s="10" t="s">
        <v>22</v>
      </c>
      <c r="C22" s="12"/>
      <c r="D22" s="12"/>
    </row>
    <row r="23" spans="2:4">
      <c r="B23" s="12"/>
      <c r="C23" s="12"/>
      <c r="D23" s="12"/>
    </row>
    <row r="24" spans="2:4">
      <c r="B24" s="12"/>
      <c r="C24" s="12"/>
      <c r="D24" s="12"/>
    </row>
    <row r="26" spans="2:4">
      <c r="B26" s="15" t="s">
        <v>23</v>
      </c>
      <c r="C26" s="12"/>
      <c r="D26" s="12"/>
    </row>
  </sheetData>
  <mergeCells count="7">
    <mergeCell ref="B2:D2"/>
    <mergeCell ref="B11:D11"/>
    <mergeCell ref="B3:D3"/>
    <mergeCell ref="B5:D5"/>
    <mergeCell ref="B22:D24"/>
    <mergeCell ref="B26:D26"/>
    <mergeCell ref="B21:D21"/>
  </mergeCells>
  <conditionalFormatting sqref="C18">
    <cfRule type="cellIs" dxfId="0" priority="1" operator="equal">
      <formula>"Negative equity"</formula>
    </cfRule>
  </conditionalFormatting>
  <dataValidations count="2">
    <dataValidation type="decimal" operator="greaterThanOrEqual" showInputMessage="1" showErrorMessage="1" errorTitle="Invalid amount" error="Enter a value of zero or more." promptTitle="Input amount" prompt="Enter a non-negative dollar amount." sqref="C6:C7" xr:uid="{00000000-0002-0000-0000-000000000000}">
      <formula1>0</formula1>
    </dataValidation>
    <dataValidation type="decimal" showErrorMessage="1" errorTitle="Invalid LVR" error="Enter an LVR between 0% and 100%." sqref="C8" xr:uid="{00000000-0002-0000-0000-000001000000}">
      <formula1>0</formula1>
      <formula2>1</formula2>
    </dataValidation>
  </dataValidations>
  <pageMargins left="0.75" right="0.75" top="1" bottom="1" header="0.5" footer="0.5"/>
  <pageSetup orientation="portrait"/>
  <headerFooter>
    <oddFooter>&amp;C&amp;8 &amp;K777777EpsomTax.com | Property equity estimate only</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NZ Property Equity Calculator</dc:title>
  <dc:subject>Simple calculator for total equity, LVR and potential usable equity</dc:subject>
  <dc:creator>Garreth Collard</dc:creator>
  <cp:keywords/>
  <dc:description>Educational calculator accompanying the EpsomTax.com property equity article.</dc:description>
  <cp:lastModifiedBy/>
  <cp:revision/>
  <dcterms:created xsi:type="dcterms:W3CDTF">2026-10-11T21:36:17Z</dcterms:created>
  <dcterms:modified xsi:type="dcterms:W3CDTF">2026-10-11T21:36:50Z</dcterms:modified>
  <cp:category/>
  <cp:contentStatus/>
</cp:coreProperties>
</file>